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10230" yWindow="-15" windowWidth="10275" windowHeight="7470"/>
  </bookViews>
  <sheets>
    <sheet name="EAI_DET" sheetId="1" r:id="rId1"/>
  </sheets>
  <definedNames>
    <definedName name="_xlnm.Print_Area" localSheetId="0">EAI_DET!$A$1:$I$78</definedName>
    <definedName name="_xlnm.Print_Titles" localSheetId="0">EAI_DET!$2:$7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H48" i="1" l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F17" i="1"/>
  <c r="F43" i="1" s="1"/>
  <c r="D17" i="1"/>
  <c r="D43" i="1" s="1"/>
  <c r="C17" i="1"/>
  <c r="C43" i="1" s="1"/>
  <c r="D73" i="1" l="1"/>
  <c r="G73" i="1"/>
  <c r="F73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<sst xmlns="http://schemas.openxmlformats.org/spreadsheetml/2006/main" count="81" uniqueCount="81">
  <si>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</si>
  <si>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</si>
  <si>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</si>
  <si>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</si>
  <si>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</si>
  <si>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</si>
  <si>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</si>
  <si>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</si>
  <si>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</si>
  <si>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</si>
  <si>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</si>
  <si>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</si>
  <si>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</si>
  <si>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</si>
  <si>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</si>
  <si>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</si>
  <si>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</si>
  <si>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</si>
  <si>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</si>
  <si>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</si>
  <si>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</si>
  <si>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</si>
  <si>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</si>
  <si>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</si>
  <si>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</si>
  <si>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</si>
  <si>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</si>
  <si>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</si>
  <si>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</si>
  <si>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</si>
  <si>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</si>
  <si>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</si>
  <si>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</si>
  <si>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</si>
  <si>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</si>
  <si>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</si>
  <si>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</si>
  <si>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</si>
  <si>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</si>
  <si>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</si>
  <si>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</si>
  <si>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</si>
  <si>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</si>
  <si>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</si>
  <si>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</si>
  <si>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</si>
  <si>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</si>
  <si>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</si>
  <si>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</si>
  <si>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</si>
  <si>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</si>
  <si>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</si>
  <si>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</si>
  <si>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</si>
  <si>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</si>
  <si>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</si>
  <si>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</si>
  <si>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</si>
  <si>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</si>
  <si>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</si>
  <si>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</si>
  <si>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</si>
  <si>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</si>
  <si>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</si>
  <si>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</si>
  <si>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</si>
  <si>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</si>
  <si>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</si>
  <si>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</si>
  <si>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</si>
  <si>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</si>
  <si>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</si>
  <si>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</si>
  <si>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</si>
  <si>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</si>
  <si>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Tecnologica de la Babicora</t>
  </si>
  <si>
    <t>Del 01 de enero al 31 de Diciembre de 2022(b)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</si>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</sst>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D86" sqref="D86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6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11000</v>
      </c>
      <c r="E15" s="27">
        <f t="shared" si="0"/>
        <v>11000</v>
      </c>
      <c r="F15" s="25">
        <v>14000</v>
      </c>
      <c r="G15" s="25">
        <v>14000</v>
      </c>
      <c r="H15" s="34">
        <f t="shared" si="1"/>
        <v>14000</v>
      </c>
    </row>
    <row r="16" spans="2:9" ht="15" customHeight="1" x14ac:dyDescent="0.2">
      <c r="B16" s="10" t="s">
        <v>18</v>
      </c>
      <c r="C16" s="25">
        <v>0</v>
      </c>
      <c r="D16" s="25">
        <v>2560874</v>
      </c>
      <c r="E16" s="27">
        <f t="shared" si="0"/>
        <v>2560874</v>
      </c>
      <c r="F16" s="25">
        <v>2557852</v>
      </c>
      <c r="G16" s="25">
        <v>2557852</v>
      </c>
      <c r="H16" s="34">
        <f t="shared" si="1"/>
        <v>2557852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ht="11.45" x14ac:dyDescent="0.2">
      <c r="B18" s="9" t="s">
        <v>20</v>
      </c>
      <c r="C18" s="11"/>
      <c r="D18" s="11"/>
      <c r="E18" s="30"/>
      <c r="F18" s="11"/>
      <c r="G18" s="11"/>
      <c r="H18" s="30"/>
    </row>
    <row r="19" spans="2:8" ht="11.45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ht="11.45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ht="11.45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8877334</v>
      </c>
      <c r="D36" s="25">
        <v>-764017</v>
      </c>
      <c r="E36" s="30">
        <f t="shared" si="3"/>
        <v>8113317</v>
      </c>
      <c r="F36" s="25">
        <v>8565233</v>
      </c>
      <c r="G36" s="25">
        <v>8565233</v>
      </c>
      <c r="H36" s="27">
        <f t="shared" ref="H36:H41" si="7">SUM(G36-C36)</f>
        <v>-312101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8877334</v>
      </c>
      <c r="D43" s="59">
        <f t="shared" ref="D43:H43" si="10">SUM(D10:D17,D30,D36,D37,D39)</f>
        <v>1807857</v>
      </c>
      <c r="E43" s="39">
        <f t="shared" si="10"/>
        <v>10685191</v>
      </c>
      <c r="F43" s="59">
        <f t="shared" si="10"/>
        <v>11137085</v>
      </c>
      <c r="G43" s="59">
        <f t="shared" si="10"/>
        <v>11137085</v>
      </c>
      <c r="H43" s="39">
        <f t="shared" si="10"/>
        <v>2259751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9300000</v>
      </c>
      <c r="E48" s="27">
        <f>SUM(E49:E56)</f>
        <v>9300000</v>
      </c>
      <c r="F48" s="22">
        <f t="shared" si="11"/>
        <v>9300000</v>
      </c>
      <c r="G48" s="22">
        <f t="shared" si="11"/>
        <v>9300000</v>
      </c>
      <c r="H48" s="27">
        <f>SUM(H49:H56)</f>
        <v>9300000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9300000</v>
      </c>
      <c r="E53" s="30">
        <f t="shared" si="12"/>
        <v>9300000</v>
      </c>
      <c r="F53" s="26">
        <v>9300000</v>
      </c>
      <c r="G53" s="26">
        <v>9300000</v>
      </c>
      <c r="H53" s="30">
        <f t="shared" si="13"/>
        <v>9300000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8394047</v>
      </c>
      <c r="D66" s="25">
        <v>332012</v>
      </c>
      <c r="E66" s="27">
        <f>SUM(D66,C66)</f>
        <v>8726059</v>
      </c>
      <c r="F66" s="25">
        <v>9024925</v>
      </c>
      <c r="G66" s="25">
        <v>9024925</v>
      </c>
      <c r="H66" s="34">
        <f>SUM(G66-C66)</f>
        <v>630878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8394047</v>
      </c>
      <c r="D68" s="22">
        <f t="shared" ref="D68:G68" si="18">SUM(D48,D57,D62,D65,D66)</f>
        <v>9632012</v>
      </c>
      <c r="E68" s="27">
        <f t="shared" si="18"/>
        <v>18026059</v>
      </c>
      <c r="F68" s="22">
        <f t="shared" si="18"/>
        <v>18324925</v>
      </c>
      <c r="G68" s="22">
        <f t="shared" si="18"/>
        <v>18324925</v>
      </c>
      <c r="H68" s="27">
        <f>SUM(H48,H57,H62,H65,H66)</f>
        <v>9930878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17271381</v>
      </c>
      <c r="D73" s="22">
        <f t="shared" ref="D73:G73" si="21">SUM(D43,D68,D70)</f>
        <v>11439869</v>
      </c>
      <c r="E73" s="27">
        <f t="shared" si="21"/>
        <v>28711250</v>
      </c>
      <c r="F73" s="22">
        <f t="shared" si="21"/>
        <v>29462010</v>
      </c>
      <c r="G73" s="22">
        <f t="shared" si="21"/>
        <v>29462010</v>
      </c>
      <c r="H73" s="27">
        <f>SUM(H43,H68,H70)</f>
        <v>12190629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5" s="37" customFormat="1" x14ac:dyDescent="0.2">
      <c r="B81" s="36"/>
    </row>
    <row r="82" spans="2:5" s="37" customFormat="1" x14ac:dyDescent="0.2">
      <c r="B82" s="36"/>
    </row>
    <row r="83" spans="2:5" s="37" customFormat="1" x14ac:dyDescent="0.2">
      <c r="B83" s="36"/>
    </row>
    <row r="84" spans="2:5" s="37" customFormat="1" x14ac:dyDescent="0.2">
      <c r="B84" s="36"/>
    </row>
    <row r="85" spans="2:5" s="37" customFormat="1" x14ac:dyDescent="0.2">
      <c r="B85" s="60" t="s">
        <v>77</v>
      </c>
      <c r="E85" s="60" t="s">
        <v>78</v>
      </c>
    </row>
    <row r="86" spans="2:5" s="37" customFormat="1" x14ac:dyDescent="0.2">
      <c r="B86" s="60" t="s">
        <v>79</v>
      </c>
      <c r="E86" s="60" t="s">
        <v>80</v>
      </c>
    </row>
    <row r="87" spans="2:5" s="37" customFormat="1" x14ac:dyDescent="0.2">
      <c r="B87" s="36"/>
    </row>
    <row r="88" spans="2:5" s="37" customFormat="1" x14ac:dyDescent="0.2">
      <c r="B88" s="36"/>
    </row>
    <row r="89" spans="2:5" s="37" customFormat="1" x14ac:dyDescent="0.2">
      <c r="B89" s="36"/>
    </row>
    <row r="90" spans="2:5" s="37" customFormat="1" x14ac:dyDescent="0.2">
      <c r="B90" s="36"/>
    </row>
    <row r="91" spans="2:5" s="37" customFormat="1" x14ac:dyDescent="0.2">
      <c r="B91" s="36"/>
    </row>
    <row r="92" spans="2:5" s="37" customFormat="1" x14ac:dyDescent="0.2">
      <c r="B92" s="36"/>
    </row>
    <row r="93" spans="2:5" s="37" customFormat="1" x14ac:dyDescent="0.2">
      <c r="B93" s="36"/>
    </row>
    <row r="94" spans="2:5" s="37" customFormat="1" x14ac:dyDescent="0.2">
      <c r="B94" s="36"/>
    </row>
    <row r="95" spans="2:5" s="37" customFormat="1" x14ac:dyDescent="0.2">
      <c r="B95" s="36"/>
    </row>
    <row r="96" spans="2:5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EAI_DET</vt:lpstr>
      <vt:lpstr>EAI_DET!Área_de_impresión</vt:lpstr>
      <vt:lpstr>EAI_DET!Títulos_a_imprimir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2022-04-30T04:11:07Z</cp:lastPrinted>
  <dcterms:created xsi:type="dcterms:W3CDTF">2020-01-08T20:55:35Z</dcterms:created>
  <dcterms:modified xsi:type="dcterms:W3CDTF">2023-02-03T00:02:28Z</dcterms:modified>
</cp:coreProperties>
</file>